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verview" sheetId="1" state="visible" r:id="rId1"/>
    <sheet xmlns:r="http://schemas.openxmlformats.org/officeDocument/2006/relationships" name="Account Profile" sheetId="2" state="visible" r:id="rId2"/>
    <sheet xmlns:r="http://schemas.openxmlformats.org/officeDocument/2006/relationships" name="Onboarding Plan" sheetId="3" state="visible" r:id="rId3"/>
    <sheet xmlns:r="http://schemas.openxmlformats.org/officeDocument/2006/relationships" name="Success Plan" sheetId="4" state="visible" r:id="rId4"/>
    <sheet xmlns:r="http://schemas.openxmlformats.org/officeDocument/2006/relationships" name="Health Model" sheetId="5" state="visible" r:id="rId5"/>
    <sheet xmlns:r="http://schemas.openxmlformats.org/officeDocument/2006/relationships" name="Exec Readou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, yyyy"/>
    <numFmt numFmtId="166" formatCode="mmm d"/>
  </numFmts>
  <fonts count="13">
    <font>
      <name val="Calibri"/>
      <family val="2"/>
      <color theme="1"/>
      <sz val="11"/>
      <scheme val="minor"/>
    </font>
    <font>
      <b val="1"/>
      <color rgb="00FFFFFF"/>
      <sz val="14"/>
    </font>
    <font>
      <b val="1"/>
    </font>
    <font>
      <color rgb="000000FF"/>
    </font>
    <font>
      <b val="1"/>
      <color rgb="00FFFFFF"/>
    </font>
    <font>
      <b val="1"/>
      <color rgb="00FFFFFF"/>
      <sz val="16"/>
    </font>
    <font>
      <b val="1"/>
      <color rgb="002563EB"/>
    </font>
    <font>
      <i val="1"/>
      <color rgb="006B7280"/>
    </font>
    <font>
      <b val="1"/>
      <sz val="16"/>
    </font>
    <font>
      <b val="1"/>
      <color rgb="00991B1B"/>
    </font>
    <font>
      <sz val="10"/>
    </font>
    <font>
      <color rgb="00374151"/>
    </font>
    <font>
      <b val="1"/>
      <sz val="14"/>
    </font>
  </fonts>
  <fills count="6">
    <fill>
      <patternFill/>
    </fill>
    <fill>
      <patternFill patternType="gray125"/>
    </fill>
    <fill>
      <patternFill patternType="solid">
        <fgColor rgb="00111827"/>
      </patternFill>
    </fill>
    <fill>
      <patternFill patternType="solid">
        <fgColor rgb="00F3F4F6"/>
      </patternFill>
    </fill>
    <fill>
      <patternFill patternType="solid">
        <fgColor rgb="001F2937"/>
      </patternFill>
    </fill>
    <fill>
      <patternFill patternType="solid">
        <fgColor rgb="000B1220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9" fontId="5" fillId="5" borderId="1" applyAlignment="1" pivotButton="0" quotePrefix="0" xfId="0">
      <alignment horizontal="center" vertical="center" wrapText="1"/>
    </xf>
    <xf numFmtId="1" fontId="5" fillId="5" borderId="1" applyAlignment="1" pivotButton="0" quotePrefix="0" xfId="0">
      <alignment horizontal="center" vertical="center" wrapText="1"/>
    </xf>
    <xf numFmtId="165" fontId="3" fillId="0" borderId="1" applyAlignment="1" pivotButton="0" quotePrefix="0" xfId="0">
      <alignment horizontal="left" vertical="top" wrapText="1"/>
    </xf>
    <xf numFmtId="0" fontId="6" fillId="0" borderId="1" pivotButton="0" quotePrefix="0" xfId="0"/>
    <xf numFmtId="0" fontId="0" fillId="0" borderId="1" applyAlignment="1" pivotButton="0" quotePrefix="0" xfId="0">
      <alignment horizontal="left" vertical="top" wrapText="1"/>
    </xf>
    <xf numFmtId="0" fontId="7" fillId="0" borderId="0" applyAlignment="1" pivotButton="0" quotePrefix="0" xfId="0">
      <alignment horizontal="center"/>
    </xf>
    <xf numFmtId="165" fontId="0" fillId="0" borderId="1" applyAlignment="1" pivotButton="0" quotePrefix="0" xfId="0">
      <alignment horizontal="left" vertical="top" wrapText="1"/>
    </xf>
    <xf numFmtId="0" fontId="2" fillId="0" borderId="0" pivotButton="0" quotePrefix="0" xfId="0"/>
    <xf numFmtId="0" fontId="0" fillId="0" borderId="1" pivotButton="0" quotePrefix="0" xfId="0"/>
    <xf numFmtId="165" fontId="3" fillId="0" borderId="0" pivotButton="0" quotePrefix="0" xfId="0"/>
    <xf numFmtId="0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right" vertical="top" wrapText="1"/>
    </xf>
    <xf numFmtId="0" fontId="8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9" fontId="2" fillId="0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top" wrapText="1"/>
    </xf>
    <xf numFmtId="9" fontId="11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12" fillId="0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left" vertical="top" wrapText="1"/>
    </xf>
    <xf numFmtId="166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ill>
        <patternFill patternType="solid">
          <fgColor rgb="00FEE2E2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34" customWidth="1" min="2" max="2"/>
    <col width="14" customWidth="1" min="3" max="3"/>
    <col width="14" customWidth="1" min="4" max="4"/>
    <col width="18" customWidth="1" min="5" max="5"/>
    <col width="16" customWidth="1" min="6" max="6"/>
    <col width="22" customWidth="1" min="7" max="7"/>
    <col width="16" customWidth="1" min="8" max="8"/>
    <col width="3" customWidth="1" min="9" max="9"/>
    <col width="3" customWidth="1" min="10" max="10"/>
  </cols>
  <sheetData>
    <row r="1" ht="26" customHeight="1">
      <c r="A1" s="1" t="inlineStr">
        <is>
          <t>Customer Success Portfolio Artifact — Lifecycle &amp; Health Model</t>
        </is>
      </c>
    </row>
    <row r="3">
      <c r="A3" s="2" t="inlineStr">
        <is>
          <t>Quick Setup (blue cells are inputs)</t>
        </is>
      </c>
    </row>
    <row r="4">
      <c r="A4" s="3" t="inlineStr">
        <is>
          <t>Account Name</t>
        </is>
      </c>
      <c r="B4" s="4" t="inlineStr">
        <is>
          <t>Acme Logistics</t>
        </is>
      </c>
      <c r="E4" s="5" t="inlineStr">
        <is>
          <t>Health Score</t>
        </is>
      </c>
      <c r="F4" s="5" t="inlineStr">
        <is>
          <t>Adoption %</t>
        </is>
      </c>
      <c r="G4" s="5" t="inlineStr">
        <is>
          <t>Time-to-Value (days)</t>
        </is>
      </c>
      <c r="H4" s="5" t="inlineStr">
        <is>
          <t>Risk Level</t>
        </is>
      </c>
    </row>
    <row r="5">
      <c r="A5" s="3" t="inlineStr">
        <is>
          <t>Industry</t>
        </is>
      </c>
      <c r="B5" s="4" t="inlineStr">
        <is>
          <t>Logistics / Transportation</t>
        </is>
      </c>
      <c r="E5" s="6">
        <f>IFERROR('Health Model'!$B$3,"")</f>
        <v/>
      </c>
      <c r="F5" s="7">
        <f>IFERROR('Health Model'!$B$6,"")</f>
        <v/>
      </c>
      <c r="G5" s="8">
        <f>IFERROR('Onboarding Plan'!$H$4,"")</f>
        <v/>
      </c>
      <c r="H5" s="6">
        <f>IFERROR('Health Model'!$B$4,"")</f>
        <v/>
      </c>
    </row>
    <row r="6">
      <c r="A6" s="3" t="inlineStr">
        <is>
          <t>Customer Segment</t>
        </is>
      </c>
      <c r="B6" s="4" t="inlineStr">
        <is>
          <t>Mid-Market</t>
        </is>
      </c>
    </row>
    <row r="7">
      <c r="A7" s="3" t="inlineStr">
        <is>
          <t>Start Date</t>
        </is>
      </c>
      <c r="B7" s="9" t="n">
        <v>45988</v>
      </c>
    </row>
    <row r="8">
      <c r="A8" s="3" t="inlineStr">
        <is>
          <t>CSM Owner</t>
        </is>
      </c>
      <c r="B8" s="4" t="inlineStr">
        <is>
          <t>La Toya Caldwell</t>
        </is>
      </c>
    </row>
    <row r="9">
      <c r="A9" s="3" t="inlineStr">
        <is>
          <t>Renewal Date</t>
        </is>
      </c>
      <c r="B9" s="9" t="n">
        <v>46353</v>
      </c>
    </row>
    <row r="12">
      <c r="A12" s="2" t="inlineStr">
        <is>
          <t>Navigation</t>
        </is>
      </c>
    </row>
    <row r="13">
      <c r="A13" s="10" t="inlineStr">
        <is>
          <t>Account Profile</t>
        </is>
      </c>
      <c r="B13" s="11" t="inlineStr">
        <is>
          <t>Go to Account Profile sheet</t>
        </is>
      </c>
    </row>
    <row r="14">
      <c r="A14" s="10" t="inlineStr">
        <is>
          <t>Onboarding Plan</t>
        </is>
      </c>
      <c r="B14" s="11" t="inlineStr">
        <is>
          <t>Go to Onboarding Plan sheet</t>
        </is>
      </c>
    </row>
    <row r="15">
      <c r="A15" s="10" t="inlineStr">
        <is>
          <t>Success Plan</t>
        </is>
      </c>
      <c r="B15" s="11" t="inlineStr">
        <is>
          <t>Go to Success Plan sheet</t>
        </is>
      </c>
    </row>
    <row r="16">
      <c r="A16" s="10" t="inlineStr">
        <is>
          <t>Health Model</t>
        </is>
      </c>
      <c r="B16" s="11" t="inlineStr">
        <is>
          <t>Go to Health Model sheet</t>
        </is>
      </c>
    </row>
    <row r="17">
      <c r="A17" s="10" t="inlineStr">
        <is>
          <t>Exec Readout</t>
        </is>
      </c>
      <c r="B17" s="11" t="inlineStr">
        <is>
          <t>Go to Exec Readout sheet</t>
        </is>
      </c>
    </row>
    <row r="20">
      <c r="A20" s="12" t="inlineStr">
        <is>
          <t>La Toya Caldwell | Customer Success &amp; Tech Strategy</t>
        </is>
      </c>
    </row>
  </sheetData>
  <mergeCells count="4">
    <mergeCell ref="A1:J1"/>
    <mergeCell ref="A20:H20"/>
    <mergeCell ref="A3:D3"/>
    <mergeCell ref="A12:D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8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70" customWidth="1" min="2" max="2"/>
    <col width="2" customWidth="1" min="3" max="3"/>
    <col width="2" customWidth="1" min="4" max="4"/>
    <col width="2" customWidth="1" min="5" max="5"/>
    <col width="2" customWidth="1" min="6" max="6"/>
    <col width="2" customWidth="1" min="7" max="7"/>
    <col width="2" customWidth="1" min="8" max="8"/>
  </cols>
  <sheetData>
    <row r="1" ht="26" customHeight="1">
      <c r="A1" s="1" t="inlineStr">
        <is>
          <t>Account Profile</t>
        </is>
      </c>
    </row>
    <row r="3">
      <c r="A3" s="2" t="inlineStr">
        <is>
          <t>Account Summary</t>
        </is>
      </c>
    </row>
    <row r="4">
      <c r="A4" s="3" t="inlineStr">
        <is>
          <t>Account Name</t>
        </is>
      </c>
      <c r="B4" s="11">
        <f>Overview!B4</f>
        <v/>
      </c>
    </row>
    <row r="5">
      <c r="A5" s="3" t="inlineStr">
        <is>
          <t>Primary Contact</t>
        </is>
      </c>
      <c r="B5" s="4" t="inlineStr">
        <is>
          <t>Jordan Lee</t>
        </is>
      </c>
    </row>
    <row r="6">
      <c r="A6" s="3" t="inlineStr">
        <is>
          <t>Title</t>
        </is>
      </c>
      <c r="B6" s="4" t="inlineStr">
        <is>
          <t>VP Operations</t>
        </is>
      </c>
    </row>
    <row r="7">
      <c r="A7" s="3" t="inlineStr">
        <is>
          <t>Email</t>
        </is>
      </c>
      <c r="B7" s="4" t="inlineStr">
        <is>
          <t>jordan.lee@acme.com</t>
        </is>
      </c>
    </row>
    <row r="8">
      <c r="A8" s="3" t="inlineStr">
        <is>
          <t>Customer Objective (1 sentence)</t>
        </is>
      </c>
      <c r="B8" s="4" t="inlineStr">
        <is>
          <t>Reduce delivery delays by improving routing efficiency and visibility.</t>
        </is>
      </c>
    </row>
    <row r="9">
      <c r="A9" s="3" t="inlineStr">
        <is>
          <t>Success Criteria (measurable)</t>
        </is>
      </c>
      <c r="B9" s="4" t="inlineStr">
        <is>
          <t>10% reduction in late deliveries within 90 days; weekly ops dashboards adopted.</t>
        </is>
      </c>
    </row>
    <row r="10">
      <c r="A10" s="3" t="inlineStr">
        <is>
          <t>Key Stakeholders</t>
        </is>
      </c>
      <c r="B10" s="4" t="inlineStr">
        <is>
          <t>Ops, IT, Finance</t>
        </is>
      </c>
    </row>
    <row r="11">
      <c r="A11" s="3" t="inlineStr">
        <is>
          <t>Renewal Date</t>
        </is>
      </c>
      <c r="B11" s="13">
        <f>Overview!B9</f>
        <v/>
      </c>
    </row>
    <row r="13">
      <c r="A13" s="14" t="inlineStr">
        <is>
          <t>Internal Notes (optional)</t>
        </is>
      </c>
    </row>
    <row r="14">
      <c r="A14" s="11" t="inlineStr">
        <is>
          <t>Use this space for discovery notes, risks, product context, or stakeholder dynamics.</t>
        </is>
      </c>
      <c r="B14" s="15" t="n"/>
      <c r="C14" s="15" t="n"/>
      <c r="D14" s="15" t="n"/>
      <c r="E14" s="15" t="n"/>
      <c r="F14" s="15" t="n"/>
      <c r="G14" s="15" t="n"/>
      <c r="H14" s="15" t="n"/>
    </row>
    <row r="15">
      <c r="A15" s="15" t="n"/>
      <c r="B15" s="15" t="n"/>
      <c r="C15" s="15" t="n"/>
      <c r="D15" s="15" t="n"/>
      <c r="E15" s="15" t="n"/>
      <c r="F15" s="15" t="n"/>
      <c r="G15" s="15" t="n"/>
      <c r="H15" s="15" t="n"/>
    </row>
    <row r="16">
      <c r="A16" s="15" t="n"/>
      <c r="B16" s="15" t="n"/>
      <c r="C16" s="15" t="n"/>
      <c r="D16" s="15" t="n"/>
      <c r="E16" s="15" t="n"/>
      <c r="F16" s="15" t="n"/>
      <c r="G16" s="15" t="n"/>
      <c r="H16" s="15" t="n"/>
    </row>
    <row r="17">
      <c r="A17" s="15" t="n"/>
      <c r="B17" s="15" t="n"/>
      <c r="C17" s="15" t="n"/>
      <c r="D17" s="15" t="n"/>
      <c r="E17" s="15" t="n"/>
      <c r="F17" s="15" t="n"/>
      <c r="G17" s="15" t="n"/>
      <c r="H17" s="15" t="n"/>
    </row>
    <row r="18">
      <c r="A18" s="15" t="n"/>
      <c r="B18" s="15" t="n"/>
      <c r="C18" s="15" t="n"/>
      <c r="D18" s="15" t="n"/>
      <c r="E18" s="15" t="n"/>
      <c r="F18" s="15" t="n"/>
      <c r="G18" s="15" t="n"/>
      <c r="H18" s="15" t="n"/>
    </row>
  </sheetData>
  <mergeCells count="2">
    <mergeCell ref="A14:H18"/>
    <mergeCell ref="A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26" customWidth="1" min="2" max="2"/>
    <col width="18" customWidth="1" min="3" max="3"/>
    <col width="22" customWidth="1" min="4" max="4"/>
    <col width="26" customWidth="1" min="5" max="5"/>
    <col width="14" customWidth="1" min="6" max="6"/>
    <col width="12" customWidth="1" min="7" max="7"/>
    <col width="22" customWidth="1" min="8" max="8"/>
  </cols>
  <sheetData>
    <row r="1" ht="26" customHeight="1">
      <c r="A1" s="1" t="inlineStr">
        <is>
          <t>Onboarding Plan (Outcome-Driven)</t>
        </is>
      </c>
    </row>
    <row r="3">
      <c r="A3" s="14" t="inlineStr">
        <is>
          <t>Onboarding Start</t>
        </is>
      </c>
      <c r="B3" s="16">
        <f>Overview!B7</f>
        <v/>
      </c>
      <c r="D3" s="14" t="inlineStr">
        <is>
          <t>Target First Value Date</t>
        </is>
      </c>
      <c r="E3" s="16">
        <f>B3+21</f>
        <v/>
      </c>
      <c r="G3" s="14" t="inlineStr">
        <is>
          <t>Time-to-Value (days)</t>
        </is>
      </c>
      <c r="H3" s="14">
        <f>E3-B3</f>
        <v/>
      </c>
    </row>
    <row r="5" ht="22" customHeight="1">
      <c r="A5" s="5" t="inlineStr">
        <is>
          <t>Week</t>
        </is>
      </c>
      <c r="B5" s="5" t="inlineStr">
        <is>
          <t>Milestone</t>
        </is>
      </c>
      <c r="C5" s="5" t="inlineStr">
        <is>
          <t>Owner</t>
        </is>
      </c>
      <c r="D5" s="5" t="inlineStr">
        <is>
          <t>Deliverable</t>
        </is>
      </c>
      <c r="E5" s="5" t="inlineStr">
        <is>
          <t>Customer Outcome</t>
        </is>
      </c>
      <c r="F5" s="5" t="inlineStr">
        <is>
          <t>Status</t>
        </is>
      </c>
      <c r="G5" s="5" t="inlineStr">
        <is>
          <t>Due Date</t>
        </is>
      </c>
      <c r="H5" s="5" t="inlineStr">
        <is>
          <t>Notes</t>
        </is>
      </c>
    </row>
    <row r="6" ht="40" customHeight="1">
      <c r="A6" s="17" t="n">
        <v>1</v>
      </c>
      <c r="B6" s="11" t="inlineStr">
        <is>
          <t>Kickoff + success alignment</t>
        </is>
      </c>
      <c r="C6" s="4" t="inlineStr">
        <is>
          <t>CSM</t>
        </is>
      </c>
      <c r="D6" s="11" t="inlineStr">
        <is>
          <t>Success plan v1</t>
        </is>
      </c>
      <c r="E6" s="11" t="inlineStr">
        <is>
          <t>Aligned outcomes &amp; stakeholders</t>
        </is>
      </c>
      <c r="F6" s="4" t="inlineStr">
        <is>
          <t>In progress</t>
        </is>
      </c>
      <c r="G6" s="18">
        <f>B3+7</f>
        <v/>
      </c>
      <c r="H6" s="11" t="inlineStr"/>
    </row>
    <row r="7" ht="40" customHeight="1">
      <c r="A7" s="17" t="n">
        <v>2</v>
      </c>
      <c r="B7" s="11" t="inlineStr">
        <is>
          <t>Technical setup + access</t>
        </is>
      </c>
      <c r="C7" s="4" t="inlineStr">
        <is>
          <t>Customer IT</t>
        </is>
      </c>
      <c r="D7" s="11" t="inlineStr">
        <is>
          <t>SSO / permissions complete</t>
        </is>
      </c>
      <c r="E7" s="11" t="inlineStr">
        <is>
          <t>Users can access core workflows</t>
        </is>
      </c>
      <c r="F7" s="4" t="inlineStr">
        <is>
          <t>Not started</t>
        </is>
      </c>
      <c r="G7" s="18">
        <f>B3+14</f>
        <v/>
      </c>
      <c r="H7" s="11" t="inlineStr"/>
    </row>
    <row r="8" ht="40" customHeight="1">
      <c r="A8" s="17" t="n">
        <v>3</v>
      </c>
      <c r="B8" s="11" t="inlineStr">
        <is>
          <t>Workflow configuration</t>
        </is>
      </c>
      <c r="C8" s="4" t="inlineStr">
        <is>
          <t>CSM + Customer</t>
        </is>
      </c>
      <c r="D8" s="11" t="inlineStr">
        <is>
          <t>Configured workflows</t>
        </is>
      </c>
      <c r="E8" s="11" t="inlineStr">
        <is>
          <t>Ready to test scenarios</t>
        </is>
      </c>
      <c r="F8" s="4" t="inlineStr">
        <is>
          <t>Not started</t>
        </is>
      </c>
      <c r="G8" s="18">
        <f>B3+21</f>
        <v/>
      </c>
      <c r="H8" s="11" t="inlineStr"/>
    </row>
    <row r="9" ht="40" customHeight="1">
      <c r="A9" s="17" t="n">
        <v>4</v>
      </c>
      <c r="B9" s="11" t="inlineStr">
        <is>
          <t>Go-live + enablement</t>
        </is>
      </c>
      <c r="C9" s="4" t="inlineStr">
        <is>
          <t>CSM</t>
        </is>
      </c>
      <c r="D9" s="11" t="inlineStr">
        <is>
          <t>Training + playbook</t>
        </is>
      </c>
      <c r="E9" s="11" t="inlineStr">
        <is>
          <t>Users complete key tasks</t>
        </is>
      </c>
      <c r="F9" s="4" t="inlineStr">
        <is>
          <t>Not started</t>
        </is>
      </c>
      <c r="G9" s="18">
        <f>B3+28</f>
        <v/>
      </c>
      <c r="H9" s="11" t="inlineStr"/>
    </row>
    <row r="10" ht="40" customHeight="1">
      <c r="A10" s="17" t="n">
        <v>5</v>
      </c>
      <c r="B10" s="11" t="inlineStr">
        <is>
          <t>First value review</t>
        </is>
      </c>
      <c r="C10" s="4" t="inlineStr">
        <is>
          <t>CSM + Exec sponsor</t>
        </is>
      </c>
      <c r="D10" s="11" t="inlineStr">
        <is>
          <t>Value check-in</t>
        </is>
      </c>
      <c r="E10" s="11" t="inlineStr">
        <is>
          <t>First measurable impact confirmed</t>
        </is>
      </c>
      <c r="F10" s="4" t="inlineStr">
        <is>
          <t>Not started</t>
        </is>
      </c>
      <c r="G10" s="18">
        <f>B3+35</f>
        <v/>
      </c>
      <c r="H10" s="11" t="inlineStr"/>
    </row>
  </sheetData>
  <mergeCells count="1">
    <mergeCell ref="A1:J1"/>
  </mergeCells>
  <conditionalFormatting sqref="F6:F56">
    <cfRule type="cellIs" priority="1" operator="equal" dxfId="0">
      <formula>"Blocked"</formula>
    </cfRule>
    <cfRule type="cellIs" priority="2" operator="equal" dxfId="1">
      <formula>"Done"</formula>
    </cfRule>
  </conditionalFormatting>
  <dataValidations count="1">
    <dataValidation sqref="F6:F56" showDropDown="0" showInputMessage="0" showErrorMessage="0" allowBlank="1" type="list">
      <formula1>"Not started,In progress,Blocked,Done"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6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6" customWidth="1" min="2" max="2"/>
    <col width="12" customWidth="1" min="3" max="3"/>
    <col width="12" customWidth="1" min="4" max="4"/>
    <col width="14" customWidth="1" min="5" max="5"/>
    <col width="12" customWidth="1" min="6" max="6"/>
    <col width="34" customWidth="1" min="7" max="7"/>
    <col width="12" customWidth="1" min="8" max="8"/>
  </cols>
  <sheetData>
    <row r="1" ht="26" customHeight="1">
      <c r="A1" s="1" t="inlineStr">
        <is>
          <t>Success Plan (Outcomes → Plays → Metrics)</t>
        </is>
      </c>
    </row>
    <row r="3" ht="22" customHeight="1">
      <c r="A3" s="5" t="inlineStr">
        <is>
          <t>Outcome</t>
        </is>
      </c>
      <c r="B3" s="5" t="inlineStr">
        <is>
          <t>Metric</t>
        </is>
      </c>
      <c r="C3" s="5" t="inlineStr">
        <is>
          <t>Baseline</t>
        </is>
      </c>
      <c r="D3" s="5" t="inlineStr">
        <is>
          <t>Target</t>
        </is>
      </c>
      <c r="E3" s="5" t="inlineStr">
        <is>
          <t>Owner</t>
        </is>
      </c>
      <c r="F3" s="5" t="inlineStr">
        <is>
          <t>Due</t>
        </is>
      </c>
      <c r="G3" s="5" t="inlineStr">
        <is>
          <t>Play / Approach</t>
        </is>
      </c>
      <c r="H3" s="5" t="inlineStr">
        <is>
          <t>Status</t>
        </is>
      </c>
    </row>
    <row r="4" ht="46" customHeight="1">
      <c r="A4" s="11" t="inlineStr">
        <is>
          <t>Reduce late deliveries</t>
        </is>
      </c>
      <c r="B4" s="11" t="inlineStr">
        <is>
          <t>% late deliveries</t>
        </is>
      </c>
      <c r="C4" s="19" t="inlineStr">
        <is>
          <t>12%</t>
        </is>
      </c>
      <c r="D4" s="19" t="inlineStr">
        <is>
          <t>10%</t>
        </is>
      </c>
      <c r="E4" s="4" t="inlineStr">
        <is>
          <t>Customer Ops</t>
        </is>
      </c>
      <c r="F4" s="18">
        <f>Overview!B7+90</f>
        <v/>
      </c>
      <c r="G4" s="11" t="inlineStr">
        <is>
          <t>Adoption of routing module + weekly ops review</t>
        </is>
      </c>
      <c r="H4" s="4" t="inlineStr">
        <is>
          <t>In progress</t>
        </is>
      </c>
    </row>
    <row r="5" ht="46" customHeight="1">
      <c r="A5" s="11" t="inlineStr">
        <is>
          <t>Increase dashboard usage</t>
        </is>
      </c>
      <c r="B5" s="11" t="inlineStr">
        <is>
          <t>Weekly active dashboard users</t>
        </is>
      </c>
      <c r="C5" s="19" t="inlineStr">
        <is>
          <t>15</t>
        </is>
      </c>
      <c r="D5" s="19" t="inlineStr">
        <is>
          <t>30</t>
        </is>
      </c>
      <c r="E5" s="4" t="inlineStr">
        <is>
          <t>CSM</t>
        </is>
      </c>
      <c r="F5" s="18">
        <f>Overview!B7+60</f>
        <v/>
      </c>
      <c r="G5" s="11" t="inlineStr">
        <is>
          <t>Enablement + stakeholder alignment</t>
        </is>
      </c>
      <c r="H5" s="4" t="inlineStr">
        <is>
          <t>Not started</t>
        </is>
      </c>
    </row>
    <row r="6" ht="46" customHeight="1">
      <c r="A6" s="11" t="inlineStr">
        <is>
          <t>Improve visibility</t>
        </is>
      </c>
      <c r="B6" s="11" t="inlineStr">
        <is>
          <t># weekly ops reports shared</t>
        </is>
      </c>
      <c r="C6" s="19" t="inlineStr">
        <is>
          <t>1</t>
        </is>
      </c>
      <c r="D6" s="19" t="inlineStr">
        <is>
          <t>3</t>
        </is>
      </c>
      <c r="E6" s="4" t="inlineStr">
        <is>
          <t>CSM</t>
        </is>
      </c>
      <c r="F6" s="18">
        <f>Overview!B7+45</f>
        <v/>
      </c>
      <c r="G6" s="11" t="inlineStr">
        <is>
          <t>Executive-ready reporting cadence</t>
        </is>
      </c>
      <c r="H6" s="4" t="inlineStr">
        <is>
          <t>Not started</t>
        </is>
      </c>
    </row>
  </sheetData>
  <mergeCells count="1">
    <mergeCell ref="A1:J1"/>
  </mergeCells>
  <dataValidations count="1">
    <dataValidation sqref="H4:H200" showDropDown="0" showInputMessage="0" showErrorMessage="0" allowBlank="1" type="list">
      <formula1>"Not started,In progress,Blocked,Done"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4" customWidth="1" min="3" max="3"/>
    <col width="44" customWidth="1" min="4" max="4"/>
    <col width="2" customWidth="1" min="5" max="5"/>
    <col width="2" customWidth="1" min="6" max="6"/>
    <col width="2" customWidth="1" min="7" max="7"/>
    <col width="2" customWidth="1" min="8" max="8"/>
  </cols>
  <sheetData>
    <row r="1" ht="26" customHeight="1">
      <c r="A1" s="1" t="inlineStr">
        <is>
          <t>Customer Health Model (simple, explainable)</t>
        </is>
      </c>
    </row>
    <row r="3">
      <c r="A3" s="14" t="inlineStr">
        <is>
          <t>Overall Health Score</t>
        </is>
      </c>
      <c r="B3" s="20">
        <f>ROUND(SUMPRODUCT($B$12:$B$16,$C$12:$C$16),0)</f>
        <v/>
      </c>
    </row>
    <row r="4">
      <c r="A4" s="14" t="inlineStr">
        <is>
          <t>Risk Level</t>
        </is>
      </c>
      <c r="B4" s="21">
        <f>IF(B3&gt;=80,"Low",IF(B3&gt;=60,"Medium","High"))</f>
        <v/>
      </c>
    </row>
    <row r="6">
      <c r="A6" s="14" t="inlineStr">
        <is>
          <t>Adoption %</t>
        </is>
      </c>
      <c r="B6" s="22">
        <f>IFERROR(C12,0)</f>
        <v/>
      </c>
    </row>
    <row r="8">
      <c r="A8" s="14" t="inlineStr">
        <is>
          <t>How to read this model</t>
        </is>
      </c>
    </row>
    <row r="9">
      <c r="A9" s="23" t="inlineStr">
        <is>
          <t>This is a lightweight model designed for transparency. Use it as a signal, then add context via customer conversations and outcomes.</t>
        </is>
      </c>
    </row>
    <row r="10"/>
    <row r="11" ht="22" customHeight="1">
      <c r="A11" s="5" t="inlineStr">
        <is>
          <t>Driver</t>
        </is>
      </c>
      <c r="B11" s="5" t="inlineStr">
        <is>
          <t>Weight</t>
        </is>
      </c>
      <c r="C11" s="5" t="inlineStr">
        <is>
          <t>Score (0–100)</t>
        </is>
      </c>
      <c r="D11" s="5" t="inlineStr">
        <is>
          <t>Notes</t>
        </is>
      </c>
    </row>
    <row r="12">
      <c r="A12" s="11" t="inlineStr">
        <is>
          <t>Adoption (core workflows)</t>
        </is>
      </c>
      <c r="B12" s="24" t="n">
        <v>0.3</v>
      </c>
      <c r="C12" s="25" t="n">
        <v>75</v>
      </c>
      <c r="D12" s="11" t="inlineStr">
        <is>
          <t>Based on weekly active usage vs target</t>
        </is>
      </c>
    </row>
    <row r="13">
      <c r="A13" s="11" t="inlineStr">
        <is>
          <t>Value Realization</t>
        </is>
      </c>
      <c r="B13" s="24" t="n">
        <v>0.25</v>
      </c>
      <c r="C13" s="25" t="n">
        <v>65</v>
      </c>
      <c r="D13" s="11" t="inlineStr">
        <is>
          <t>Outcome progress (success plan)</t>
        </is>
      </c>
    </row>
    <row r="14">
      <c r="A14" s="11" t="inlineStr">
        <is>
          <t>Stakeholder Engagement</t>
        </is>
      </c>
      <c r="B14" s="24" t="n">
        <v>0.15</v>
      </c>
      <c r="C14" s="25" t="n">
        <v>80</v>
      </c>
      <c r="D14" s="11" t="inlineStr">
        <is>
          <t>Sponsor + team participation</t>
        </is>
      </c>
    </row>
    <row r="15">
      <c r="A15" s="11" t="inlineStr">
        <is>
          <t>Support Burden</t>
        </is>
      </c>
      <c r="B15" s="24" t="n">
        <v>0.15</v>
      </c>
      <c r="C15" s="25" t="n">
        <v>70</v>
      </c>
      <c r="D15" s="11" t="inlineStr">
        <is>
          <t>Tickets/trends (lower is better)</t>
        </is>
      </c>
    </row>
    <row r="16">
      <c r="A16" s="11" t="inlineStr">
        <is>
          <t>Renewal Sentiment</t>
        </is>
      </c>
      <c r="B16" s="24" t="n">
        <v>0.15</v>
      </c>
      <c r="C16" s="25" t="n">
        <v>60</v>
      </c>
      <c r="D16" s="11" t="inlineStr">
        <is>
          <t>Qualitative, validated in QBRs</t>
        </is>
      </c>
    </row>
  </sheetData>
  <mergeCells count="2">
    <mergeCell ref="A1:J1"/>
    <mergeCell ref="A9:H10"/>
  </mergeCells>
  <conditionalFormatting sqref="C12:C16">
    <cfRule type="colorScale" priority="1">
      <colorScale>
        <cfvo type="num" val="0"/>
        <cfvo type="num" val="70"/>
        <cfvo type="num" val="100"/>
        <color rgb="00FEE2E2"/>
        <color rgb="00FEF3C7"/>
        <color rgb="00DCFCE7"/>
      </colorScale>
    </cfRule>
  </conditionalFormatting>
  <dataValidations count="1">
    <dataValidation sqref="C12:C100" showDropDown="0" showInputMessage="0" showErrorMessage="0" allowBlank="1" type="whole" operator="between">
      <formula1>0</formula1>
      <formula2>100</formula2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0" customWidth="1" min="2" max="2"/>
    <col width="36" customWidth="1" min="3" max="3"/>
    <col width="14" customWidth="1" min="4" max="4"/>
    <col width="12" customWidth="1" min="5" max="5"/>
    <col width="2" customWidth="1" min="6" max="6"/>
    <col width="10" customWidth="1" min="7" max="7"/>
  </cols>
  <sheetData>
    <row r="1" ht="26" customHeight="1">
      <c r="A1" s="1" t="inlineStr">
        <is>
          <t>Executive Snapshot (QBR-ready)</t>
        </is>
      </c>
    </row>
    <row r="3">
      <c r="A3" s="26" t="inlineStr">
        <is>
          <t>Account</t>
        </is>
      </c>
      <c r="B3" s="26">
        <f>Overview!B4</f>
        <v/>
      </c>
      <c r="D3" s="26" t="inlineStr">
        <is>
          <t>Health</t>
        </is>
      </c>
      <c r="E3" s="27">
        <f>Overview!E5</f>
        <v/>
      </c>
      <c r="F3" s="26" t="inlineStr">
        <is>
          <t>Risk</t>
        </is>
      </c>
      <c r="G3" s="28">
        <f>Overview!H5</f>
        <v/>
      </c>
    </row>
    <row r="5">
      <c r="A5" s="29" t="inlineStr">
        <is>
          <t>What changed since last review?</t>
        </is>
      </c>
    </row>
    <row r="6">
      <c r="A6" s="11" t="inlineStr">
        <is>
          <t>• Adoption increased in core workflow; early wins validated with Ops.
• Sponsor engagement steady; next step is exec value review.
• Support tickets trending down week over week.</t>
        </is>
      </c>
      <c r="B6" s="15" t="n"/>
      <c r="C6" s="15" t="n"/>
      <c r="D6" s="15" t="n"/>
      <c r="E6" s="15" t="n"/>
      <c r="F6" s="15" t="n"/>
      <c r="G6" s="15" t="n"/>
    </row>
    <row r="7">
      <c r="A7" s="15" t="n"/>
      <c r="B7" s="15" t="n"/>
      <c r="C7" s="15" t="n"/>
      <c r="D7" s="15" t="n"/>
      <c r="E7" s="15" t="n"/>
      <c r="F7" s="15" t="n"/>
      <c r="G7" s="15" t="n"/>
    </row>
    <row r="8">
      <c r="A8" s="15" t="n"/>
      <c r="B8" s="15" t="n"/>
      <c r="C8" s="15" t="n"/>
      <c r="D8" s="15" t="n"/>
      <c r="E8" s="15" t="n"/>
      <c r="F8" s="15" t="n"/>
      <c r="G8" s="15" t="n"/>
    </row>
    <row r="10">
      <c r="A10" s="29" t="inlineStr">
        <is>
          <t>Top Risks / Actions (next 30 days)</t>
        </is>
      </c>
    </row>
    <row r="11" ht="22" customHeight="1">
      <c r="A11" s="5" t="inlineStr">
        <is>
          <t>Risk</t>
        </is>
      </c>
      <c r="B11" s="5" t="inlineStr">
        <is>
          <t>Impact</t>
        </is>
      </c>
      <c r="C11" s="5" t="inlineStr">
        <is>
          <t>Mitigation / Next Action</t>
        </is>
      </c>
      <c r="D11" s="5" t="inlineStr">
        <is>
          <t>Owner</t>
        </is>
      </c>
      <c r="E11" s="5" t="inlineStr">
        <is>
          <t>Due</t>
        </is>
      </c>
    </row>
    <row r="12" ht="40" customHeight="1">
      <c r="A12" s="11" t="inlineStr">
        <is>
          <t>Executive sponsor bandwidth</t>
        </is>
      </c>
      <c r="B12" s="17" t="inlineStr">
        <is>
          <t>Medium</t>
        </is>
      </c>
      <c r="C12" s="11" t="inlineStr">
        <is>
          <t>Schedule 30-min value review; align to outcomes &amp; metrics</t>
        </is>
      </c>
      <c r="D12" s="25" t="inlineStr">
        <is>
          <t>CSM</t>
        </is>
      </c>
      <c r="E12" s="30">
        <f>TODAY()+14</f>
        <v/>
      </c>
    </row>
    <row r="13" ht="40" customHeight="1">
      <c r="A13" s="11" t="inlineStr">
        <is>
          <t>IT backlog for integrations</t>
        </is>
      </c>
      <c r="B13" s="17" t="inlineStr">
        <is>
          <t>High</t>
        </is>
      </c>
      <c r="C13" s="11" t="inlineStr">
        <is>
          <t>Prioritize 1 integration tied to outcome; set milestone</t>
        </is>
      </c>
      <c r="D13" s="25" t="inlineStr">
        <is>
          <t>Customer IT</t>
        </is>
      </c>
      <c r="E13" s="30">
        <f>TODAY()+21</f>
        <v/>
      </c>
    </row>
    <row r="15">
      <c r="A15" s="12" t="inlineStr">
        <is>
          <t>La Toya Caldwell | Customer Success &amp; Tech Strategy</t>
        </is>
      </c>
    </row>
  </sheetData>
  <mergeCells count="5">
    <mergeCell ref="A1:J1"/>
    <mergeCell ref="A6:G8"/>
    <mergeCell ref="A15:G15"/>
    <mergeCell ref="A10:G10"/>
    <mergeCell ref="A5:G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2026-01-26T19:13:14Z</dcterms:created>
  <dcterms:modified xmlns:dcterms="http://purl.org/dc/terms/" xmlns:xsi="http://www.w3.org/2001/XMLSchema-instance" xsi:type="dcterms:W3CDTF">2026-01-26T19:13:14Z</dcterms:modified>
</cp:coreProperties>
</file>